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576" windowHeight="7380"/>
  </bookViews>
  <sheets>
    <sheet name="Keramika" sheetId="1" r:id="rId1"/>
    <sheet name="1.ETAPA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13" i="3"/>
  <c r="G17" i="3"/>
  <c r="G16" i="3"/>
  <c r="G15" i="3"/>
  <c r="G14" i="3"/>
  <c r="G11" i="3"/>
  <c r="G10" i="3"/>
  <c r="G9" i="3"/>
  <c r="G8" i="3"/>
  <c r="G7" i="3"/>
  <c r="G13" i="1" l="1"/>
  <c r="G12" i="1"/>
  <c r="G11" i="1"/>
  <c r="G10" i="1"/>
  <c r="G9" i="1"/>
  <c r="G8" i="1"/>
  <c r="G7" i="1"/>
  <c r="G22" i="1"/>
  <c r="G21" i="1"/>
  <c r="G20" i="1"/>
  <c r="G19" i="1"/>
  <c r="G18" i="1"/>
  <c r="G17" i="1" s="1"/>
  <c r="G6" i="1" l="1"/>
</calcChain>
</file>

<file path=xl/sharedStrings.xml><?xml version="1.0" encoding="utf-8"?>
<sst xmlns="http://schemas.openxmlformats.org/spreadsheetml/2006/main" count="100" uniqueCount="53">
  <si>
    <t>Díl:</t>
  </si>
  <si>
    <t>781</t>
  </si>
  <si>
    <t>Obklady keramické</t>
  </si>
  <si>
    <t>781101121</t>
  </si>
  <si>
    <t>Provedení penetrace podkladu vč. penetr.laku</t>
  </si>
  <si>
    <t>m2</t>
  </si>
  <si>
    <t>781475116</t>
  </si>
  <si>
    <t>Obklad vnitřní stěn keramický, do tmele, 30x30 cm</t>
  </si>
  <si>
    <t>781479705</t>
  </si>
  <si>
    <t>Přípl.za spárovací hmotu - plošně</t>
  </si>
  <si>
    <t>Montáž lišt k obkladům vč.dodávky, rohových, koutových i dilatačních</t>
  </si>
  <si>
    <t>m</t>
  </si>
  <si>
    <t>781.1</t>
  </si>
  <si>
    <t>Obklad keramický glazovaný 300/300 slinutý</t>
  </si>
  <si>
    <t>Přesun hmot pro obklady keramické, výšky do 12 m</t>
  </si>
  <si>
    <t xml:space="preserve">Položkový rozpočet </t>
  </si>
  <si>
    <t>S:</t>
  </si>
  <si>
    <t>16-006.1_2</t>
  </si>
  <si>
    <t>Rekonstrukce a novostavba haly Lazam_rev_2.etapa</t>
  </si>
  <si>
    <t>O:</t>
  </si>
  <si>
    <t>SO 003</t>
  </si>
  <si>
    <t>Administrativní budova</t>
  </si>
  <si>
    <t>R:</t>
  </si>
  <si>
    <t>003</t>
  </si>
  <si>
    <t>AB Architektonicko stavební řešení_2.etapa</t>
  </si>
  <si>
    <t>Poznámky uchazeče k zadání</t>
  </si>
  <si>
    <t>771</t>
  </si>
  <si>
    <t>Podlahy z dlaždic a obklady</t>
  </si>
  <si>
    <t>Kladení dlaždic na podstupnice do tmele,</t>
  </si>
  <si>
    <t>771212112</t>
  </si>
  <si>
    <t>Kladení dlažby keramické do TM, vel. do 200x200 mm</t>
  </si>
  <si>
    <t>771475014</t>
  </si>
  <si>
    <t>Obklad soklíků keram.rovných, tmel,výška 10 cm</t>
  </si>
  <si>
    <t>771578011</t>
  </si>
  <si>
    <t>Spára podlaha - stěna, silikonem</t>
  </si>
  <si>
    <t xml:space="preserve">m2    </t>
  </si>
  <si>
    <t>771579795</t>
  </si>
  <si>
    <t>Příplatek za spárování vodotěsnou hmotou - plošně</t>
  </si>
  <si>
    <t>597623131</t>
  </si>
  <si>
    <t>Keramická dlažba protiskluz 8mm vč. soklu</t>
  </si>
  <si>
    <t>Přesun hmot pro podlahy z dlaždic, výšky do 12 m</t>
  </si>
  <si>
    <t>16-006.1</t>
  </si>
  <si>
    <t>Rekonstrukce a novostavba haly Lazam_rev_1.etapa</t>
  </si>
  <si>
    <t>SO 002</t>
  </si>
  <si>
    <t>Výrobní hala+přístavek</t>
  </si>
  <si>
    <t>002</t>
  </si>
  <si>
    <t>Výrobní hala+přístavek_1.etapa</t>
  </si>
  <si>
    <t>Obklad soklíků keram.rovných, tmel,výška 10 cm vč. Akrylu horní hrana</t>
  </si>
  <si>
    <t xml:space="preserve"> </t>
  </si>
  <si>
    <t>Spárování vodotěsnou hmotou - plošně včetně dodávky spárovací hmoty</t>
  </si>
  <si>
    <t>Obklad vnitřní stěn keramický, do tmele, 500x200 mm včetně tmele</t>
  </si>
  <si>
    <t>Kladení dlažby keramické do tmele, vel. 600x600 mm včetně tmele</t>
  </si>
  <si>
    <t xml:space="preserve">Penetrace podkladu pod dlažby, penetrační nátěr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</si>
</sst>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shrinkToFit="1"/>
    </xf>
    <xf numFmtId="164" fontId="1" fillId="2" borderId="2" xfId="0" applyNumberFormat="1" applyFont="1" applyFill="1" applyBorder="1" applyAlignment="1">
      <alignment vertical="top" shrinkToFit="1"/>
    </xf>
    <xf numFmtId="4" fontId="1" fillId="2" borderId="2" xfId="0" applyNumberFormat="1" applyFont="1" applyFill="1" applyBorder="1" applyAlignment="1">
      <alignment vertical="top" shrinkToFit="1"/>
    </xf>
    <xf numFmtId="4" fontId="1" fillId="2" borderId="3" xfId="0" applyNumberFormat="1" applyFont="1" applyFill="1" applyBorder="1" applyAlignment="1">
      <alignment vertical="top" shrinkToFit="1"/>
    </xf>
    <xf numFmtId="0" fontId="2" fillId="0" borderId="4" xfId="0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shrinkToFit="1"/>
    </xf>
    <xf numFmtId="164" fontId="2" fillId="0" borderId="5" xfId="0" applyNumberFormat="1" applyFont="1" applyBorder="1" applyAlignment="1">
      <alignment vertical="top" shrinkToFit="1"/>
    </xf>
    <xf numFmtId="4" fontId="2" fillId="3" borderId="5" xfId="0" applyNumberFormat="1" applyFont="1" applyFill="1" applyBorder="1" applyAlignment="1" applyProtection="1">
      <alignment vertical="top" shrinkToFit="1"/>
      <protection locked="0"/>
    </xf>
    <xf numFmtId="4" fontId="2" fillId="0" borderId="6" xfId="0" applyNumberFormat="1" applyFont="1" applyBorder="1" applyAlignment="1">
      <alignment vertical="top" shrinkToFi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shrinkToFit="1"/>
    </xf>
    <xf numFmtId="4" fontId="2" fillId="0" borderId="0" xfId="0" applyNumberFormat="1" applyFont="1" applyBorder="1" applyAlignment="1">
      <alignment vertical="top" shrinkToFit="1"/>
    </xf>
    <xf numFmtId="0" fontId="0" fillId="0" borderId="7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2" fillId="0" borderId="0" xfId="0" applyNumberFormat="1" applyFont="1" applyFill="1" applyBorder="1" applyAlignment="1" applyProtection="1">
      <alignment vertical="top" shrinkToFit="1"/>
      <protection locked="0"/>
    </xf>
    <xf numFmtId="4" fontId="2" fillId="0" borderId="0" xfId="0" applyNumberFormat="1" applyFont="1" applyFill="1" applyBorder="1" applyAlignment="1" applyProtection="1">
      <alignment vertical="top" shrinkToFi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shrinkToFit="1"/>
    </xf>
    <xf numFmtId="164" fontId="2" fillId="3" borderId="7" xfId="0" applyNumberFormat="1" applyFont="1" applyFill="1" applyBorder="1" applyAlignment="1" applyProtection="1">
      <alignment vertical="top" shrinkToFit="1"/>
      <protection locked="0"/>
    </xf>
    <xf numFmtId="4" fontId="2" fillId="3" borderId="7" xfId="0" applyNumberFormat="1" applyFont="1" applyFill="1" applyBorder="1" applyAlignment="1" applyProtection="1">
      <alignment vertical="top" shrinkToFit="1"/>
      <protection locked="0"/>
    </xf>
    <xf numFmtId="4" fontId="2" fillId="0" borderId="7" xfId="0" applyNumberFormat="1" applyFont="1" applyBorder="1" applyAlignment="1">
      <alignment vertical="top" shrinkToFit="1"/>
    </xf>
    <xf numFmtId="164" fontId="2" fillId="0" borderId="7" xfId="0" applyNumberFormat="1" applyFont="1" applyBorder="1" applyAlignment="1">
      <alignment vertical="top" shrinkToFit="1"/>
    </xf>
    <xf numFmtId="164" fontId="2" fillId="0" borderId="7" xfId="0" applyNumberFormat="1" applyFont="1" applyFill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8" sqref="E8"/>
    </sheetView>
  </sheetViews>
  <sheetFormatPr defaultRowHeight="14.4" x14ac:dyDescent="0.3"/>
  <cols>
    <col min="2" max="2" width="12.44140625" customWidth="1"/>
    <col min="3" max="3" width="48.44140625" customWidth="1"/>
  </cols>
  <sheetData>
    <row r="1" spans="1:8" ht="15.6" x14ac:dyDescent="0.3">
      <c r="A1" s="42" t="s">
        <v>15</v>
      </c>
      <c r="B1" s="42"/>
      <c r="C1" s="42"/>
      <c r="D1" s="42"/>
      <c r="E1" s="42"/>
      <c r="F1" s="42"/>
      <c r="G1" s="42"/>
    </row>
    <row r="2" spans="1:8" x14ac:dyDescent="0.3">
      <c r="A2" s="20" t="s">
        <v>16</v>
      </c>
      <c r="B2" s="21" t="s">
        <v>17</v>
      </c>
      <c r="C2" s="43" t="s">
        <v>18</v>
      </c>
      <c r="D2" s="44"/>
      <c r="E2" s="44"/>
      <c r="F2" s="44"/>
      <c r="G2" s="45"/>
    </row>
    <row r="3" spans="1:8" x14ac:dyDescent="0.3">
      <c r="A3" s="20" t="s">
        <v>19</v>
      </c>
      <c r="B3" s="21" t="s">
        <v>20</v>
      </c>
      <c r="C3" s="43" t="s">
        <v>21</v>
      </c>
      <c r="D3" s="44"/>
      <c r="E3" s="44"/>
      <c r="F3" s="44"/>
      <c r="G3" s="45"/>
    </row>
    <row r="4" spans="1:8" x14ac:dyDescent="0.3">
      <c r="A4" s="23" t="s">
        <v>22</v>
      </c>
      <c r="B4" s="24" t="s">
        <v>23</v>
      </c>
      <c r="C4" s="46" t="s">
        <v>24</v>
      </c>
      <c r="D4" s="47"/>
      <c r="E4" s="47"/>
      <c r="F4" s="47"/>
      <c r="G4" s="48"/>
    </row>
    <row r="6" spans="1:8" x14ac:dyDescent="0.3">
      <c r="A6" s="1" t="s">
        <v>0</v>
      </c>
      <c r="B6" s="2" t="s">
        <v>26</v>
      </c>
      <c r="C6" s="3" t="s">
        <v>27</v>
      </c>
      <c r="D6" s="4"/>
      <c r="E6" s="5"/>
      <c r="F6" s="6"/>
      <c r="G6" s="7">
        <f ca="1">SUMIF(AG7:AG15,"&lt;&gt;NOR",G7:G14)</f>
        <v>0</v>
      </c>
    </row>
    <row r="7" spans="1:8" x14ac:dyDescent="0.3">
      <c r="A7" s="51">
        <v>225</v>
      </c>
      <c r="B7" s="52" t="s">
        <v>48</v>
      </c>
      <c r="C7" s="53" t="s">
        <v>52</v>
      </c>
      <c r="D7" s="54" t="s">
        <v>5</v>
      </c>
      <c r="E7" s="58">
        <v>403</v>
      </c>
      <c r="F7" s="56">
        <v>0</v>
      </c>
      <c r="G7" s="57">
        <f t="shared" ref="G7:G15" si="0">ROUND(E7*F7,2)</f>
        <v>0</v>
      </c>
    </row>
    <row r="8" spans="1:8" x14ac:dyDescent="0.3">
      <c r="A8" s="51">
        <v>226</v>
      </c>
      <c r="B8" s="52" t="s">
        <v>48</v>
      </c>
      <c r="C8" s="53" t="s">
        <v>28</v>
      </c>
      <c r="D8" s="54" t="s">
        <v>5</v>
      </c>
      <c r="E8" s="59">
        <v>8.25</v>
      </c>
      <c r="F8" s="56">
        <v>0</v>
      </c>
      <c r="G8" s="57">
        <f t="shared" si="0"/>
        <v>0</v>
      </c>
    </row>
    <row r="9" spans="1:8" x14ac:dyDescent="0.3">
      <c r="A9" s="51">
        <v>227</v>
      </c>
      <c r="B9" s="52" t="s">
        <v>48</v>
      </c>
      <c r="C9" s="53" t="s">
        <v>51</v>
      </c>
      <c r="D9" s="54" t="s">
        <v>5</v>
      </c>
      <c r="E9" s="58">
        <v>403</v>
      </c>
      <c r="F9" s="56">
        <v>0</v>
      </c>
      <c r="G9" s="57">
        <f t="shared" si="0"/>
        <v>0</v>
      </c>
    </row>
    <row r="10" spans="1:8" x14ac:dyDescent="0.3">
      <c r="A10" s="51">
        <v>228</v>
      </c>
      <c r="B10" s="52" t="s">
        <v>48</v>
      </c>
      <c r="C10" s="53" t="s">
        <v>47</v>
      </c>
      <c r="D10" s="54" t="s">
        <v>11</v>
      </c>
      <c r="E10" s="58">
        <v>264</v>
      </c>
      <c r="F10" s="56">
        <v>0</v>
      </c>
      <c r="G10" s="57">
        <f t="shared" si="0"/>
        <v>0</v>
      </c>
      <c r="H10" t="s">
        <v>48</v>
      </c>
    </row>
    <row r="11" spans="1:8" x14ac:dyDescent="0.3">
      <c r="A11" s="51">
        <v>229</v>
      </c>
      <c r="B11" s="52" t="s">
        <v>48</v>
      </c>
      <c r="C11" s="53" t="s">
        <v>34</v>
      </c>
      <c r="D11" s="54" t="s">
        <v>11</v>
      </c>
      <c r="E11" s="58">
        <v>264</v>
      </c>
      <c r="F11" s="56">
        <v>0</v>
      </c>
      <c r="G11" s="57">
        <f t="shared" si="0"/>
        <v>0</v>
      </c>
    </row>
    <row r="12" spans="1:8" x14ac:dyDescent="0.3">
      <c r="A12" s="51">
        <v>230</v>
      </c>
      <c r="B12" s="52" t="s">
        <v>48</v>
      </c>
      <c r="C12" s="53" t="s">
        <v>49</v>
      </c>
      <c r="D12" s="54" t="s">
        <v>5</v>
      </c>
      <c r="E12" s="58">
        <v>403</v>
      </c>
      <c r="F12" s="56">
        <v>0</v>
      </c>
      <c r="G12" s="57">
        <f t="shared" si="0"/>
        <v>0</v>
      </c>
    </row>
    <row r="13" spans="1:8" x14ac:dyDescent="0.3">
      <c r="A13" s="51">
        <v>231</v>
      </c>
      <c r="B13" s="52" t="s">
        <v>48</v>
      </c>
      <c r="C13" s="53" t="s">
        <v>40</v>
      </c>
      <c r="D13" s="54" t="s">
        <v>48</v>
      </c>
      <c r="E13" s="55">
        <v>1</v>
      </c>
      <c r="F13" s="56">
        <v>0</v>
      </c>
      <c r="G13" s="57">
        <f>ROUND(E13*F13,2)</f>
        <v>0</v>
      </c>
    </row>
    <row r="14" spans="1:8" ht="15" customHeight="1" x14ac:dyDescent="0.3">
      <c r="A14" s="51"/>
      <c r="B14" s="52"/>
      <c r="C14" s="53"/>
      <c r="D14" s="54"/>
      <c r="E14" s="58"/>
      <c r="F14" s="56"/>
      <c r="G14" s="57"/>
      <c r="H14" t="s">
        <v>48</v>
      </c>
    </row>
    <row r="15" spans="1:8" ht="11.4" customHeight="1" x14ac:dyDescent="0.3"/>
    <row r="17" spans="1:8" ht="18.75" customHeight="1" x14ac:dyDescent="0.3">
      <c r="A17" s="1" t="s">
        <v>0</v>
      </c>
      <c r="B17" s="2" t="s">
        <v>1</v>
      </c>
      <c r="C17" s="3" t="s">
        <v>2</v>
      </c>
      <c r="D17" s="4"/>
      <c r="E17" s="5"/>
      <c r="F17" s="6"/>
      <c r="G17" s="7">
        <f ca="1">SUMIF(AG18:AG24,"&lt;&gt;NOR",G18:G23)</f>
        <v>0</v>
      </c>
    </row>
    <row r="18" spans="1:8" x14ac:dyDescent="0.3">
      <c r="A18" s="51">
        <v>242</v>
      </c>
      <c r="B18" s="52" t="s">
        <v>48</v>
      </c>
      <c r="C18" s="53" t="s">
        <v>4</v>
      </c>
      <c r="D18" s="54" t="s">
        <v>5</v>
      </c>
      <c r="E18" s="58">
        <v>171</v>
      </c>
      <c r="F18" s="56">
        <v>0</v>
      </c>
      <c r="G18" s="57">
        <f t="shared" ref="G18:G24" si="1">ROUND(E18*F18,2)</f>
        <v>0</v>
      </c>
    </row>
    <row r="19" spans="1:8" x14ac:dyDescent="0.3">
      <c r="A19" s="51">
        <v>243</v>
      </c>
      <c r="B19" s="52" t="s">
        <v>48</v>
      </c>
      <c r="C19" s="53" t="s">
        <v>50</v>
      </c>
      <c r="D19" s="54" t="s">
        <v>5</v>
      </c>
      <c r="E19" s="58">
        <v>171</v>
      </c>
      <c r="F19" s="56">
        <v>0</v>
      </c>
      <c r="G19" s="57">
        <f t="shared" si="1"/>
        <v>0</v>
      </c>
    </row>
    <row r="20" spans="1:8" x14ac:dyDescent="0.3">
      <c r="A20" s="51">
        <v>244</v>
      </c>
      <c r="B20" s="52" t="s">
        <v>48</v>
      </c>
      <c r="C20" s="53" t="s">
        <v>49</v>
      </c>
      <c r="D20" s="54" t="s">
        <v>5</v>
      </c>
      <c r="E20" s="58">
        <v>171</v>
      </c>
      <c r="F20" s="56">
        <v>0</v>
      </c>
      <c r="G20" s="57">
        <f t="shared" si="1"/>
        <v>0</v>
      </c>
    </row>
    <row r="21" spans="1:8" x14ac:dyDescent="0.3">
      <c r="A21" s="51">
        <v>245</v>
      </c>
      <c r="B21" s="52" t="s">
        <v>48</v>
      </c>
      <c r="C21" s="53" t="s">
        <v>10</v>
      </c>
      <c r="D21" s="54" t="s">
        <v>11</v>
      </c>
      <c r="E21" s="58">
        <v>41</v>
      </c>
      <c r="F21" s="56">
        <v>0</v>
      </c>
      <c r="G21" s="57">
        <f t="shared" si="1"/>
        <v>0</v>
      </c>
      <c r="H21" t="s">
        <v>48</v>
      </c>
    </row>
    <row r="22" spans="1:8" x14ac:dyDescent="0.3">
      <c r="A22" s="51">
        <v>248</v>
      </c>
      <c r="B22" s="52" t="s">
        <v>48</v>
      </c>
      <c r="C22" s="53" t="s">
        <v>14</v>
      </c>
      <c r="D22" s="54" t="s">
        <v>48</v>
      </c>
      <c r="E22" s="55">
        <v>1</v>
      </c>
      <c r="F22" s="56">
        <v>0</v>
      </c>
      <c r="G22" s="57">
        <f>ROUND(E22*F22,2)</f>
        <v>0</v>
      </c>
    </row>
    <row r="23" spans="1:8" ht="15" customHeight="1" x14ac:dyDescent="0.3">
      <c r="A23" s="51"/>
      <c r="B23" s="52"/>
      <c r="C23" s="53"/>
      <c r="D23" s="54"/>
      <c r="E23" s="58"/>
      <c r="F23" s="56"/>
      <c r="G23" s="57"/>
      <c r="H23" t="s">
        <v>48</v>
      </c>
    </row>
    <row r="24" spans="1:8" ht="16.2" customHeight="1" x14ac:dyDescent="0.3"/>
    <row r="25" spans="1:8" x14ac:dyDescent="0.3">
      <c r="A25" s="15"/>
      <c r="B25" s="16"/>
      <c r="C25" s="17"/>
      <c r="D25" s="18"/>
      <c r="E25" s="28"/>
      <c r="F25" s="29"/>
      <c r="G25" s="19"/>
    </row>
    <row r="27" spans="1:8" x14ac:dyDescent="0.3">
      <c r="A27" s="49" t="s">
        <v>25</v>
      </c>
      <c r="B27" s="49"/>
      <c r="C27" s="50"/>
      <c r="D27" s="26"/>
      <c r="E27" s="27"/>
      <c r="F27" s="27"/>
      <c r="G27" s="27"/>
    </row>
    <row r="28" spans="1:8" x14ac:dyDescent="0.3">
      <c r="A28" s="30"/>
      <c r="B28" s="31"/>
      <c r="C28" s="32"/>
      <c r="D28" s="31"/>
      <c r="E28" s="31"/>
      <c r="F28" s="31"/>
      <c r="G28" s="33"/>
    </row>
    <row r="29" spans="1:8" x14ac:dyDescent="0.3">
      <c r="A29" s="34"/>
      <c r="B29" s="35"/>
      <c r="C29" s="36"/>
      <c r="D29" s="35"/>
      <c r="E29" s="35"/>
      <c r="F29" s="35"/>
      <c r="G29" s="37"/>
    </row>
    <row r="30" spans="1:8" x14ac:dyDescent="0.3">
      <c r="A30" s="34"/>
      <c r="B30" s="35"/>
      <c r="C30" s="36"/>
      <c r="D30" s="35"/>
      <c r="E30" s="35"/>
      <c r="F30" s="35"/>
      <c r="G30" s="37"/>
    </row>
    <row r="31" spans="1:8" x14ac:dyDescent="0.3">
      <c r="A31" s="34"/>
      <c r="B31" s="35"/>
      <c r="C31" s="36"/>
      <c r="D31" s="35"/>
      <c r="E31" s="35"/>
      <c r="F31" s="35"/>
      <c r="G31" s="37"/>
    </row>
    <row r="32" spans="1:8" x14ac:dyDescent="0.3">
      <c r="A32" s="38"/>
      <c r="B32" s="39"/>
      <c r="C32" s="40"/>
      <c r="D32" s="39"/>
      <c r="E32" s="39"/>
      <c r="F32" s="39"/>
      <c r="G32" s="41"/>
    </row>
  </sheetData>
  <mergeCells count="6">
    <mergeCell ref="A28:G32"/>
    <mergeCell ref="A1:G1"/>
    <mergeCell ref="C2:G2"/>
    <mergeCell ref="C3:G3"/>
    <mergeCell ref="C4:G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21" sqref="I21"/>
    </sheetView>
  </sheetViews>
  <sheetFormatPr defaultRowHeight="14.4" x14ac:dyDescent="0.3"/>
  <cols>
    <col min="2" max="2" width="10.44140625" customWidth="1"/>
    <col min="3" max="3" width="37.44140625" customWidth="1"/>
  </cols>
  <sheetData>
    <row r="1" spans="1:7" ht="15.6" x14ac:dyDescent="0.3">
      <c r="A1" s="42" t="s">
        <v>15</v>
      </c>
      <c r="B1" s="42"/>
      <c r="C1" s="42"/>
      <c r="D1" s="42"/>
      <c r="E1" s="42"/>
      <c r="F1" s="42"/>
      <c r="G1" s="42"/>
    </row>
    <row r="2" spans="1:7" x14ac:dyDescent="0.3">
      <c r="A2" s="20" t="s">
        <v>16</v>
      </c>
      <c r="B2" s="22" t="s">
        <v>41</v>
      </c>
      <c r="C2" s="43" t="s">
        <v>42</v>
      </c>
      <c r="D2" s="44"/>
      <c r="E2" s="44"/>
      <c r="F2" s="44"/>
      <c r="G2" s="45"/>
    </row>
    <row r="3" spans="1:7" x14ac:dyDescent="0.3">
      <c r="A3" s="20" t="s">
        <v>19</v>
      </c>
      <c r="B3" s="22" t="s">
        <v>43</v>
      </c>
      <c r="C3" s="43" t="s">
        <v>44</v>
      </c>
      <c r="D3" s="44"/>
      <c r="E3" s="44"/>
      <c r="F3" s="44"/>
      <c r="G3" s="45"/>
    </row>
    <row r="4" spans="1:7" x14ac:dyDescent="0.3">
      <c r="A4" s="23" t="s">
        <v>22</v>
      </c>
      <c r="B4" s="25" t="s">
        <v>45</v>
      </c>
      <c r="C4" s="46" t="s">
        <v>46</v>
      </c>
      <c r="D4" s="47"/>
      <c r="E4" s="47"/>
      <c r="F4" s="47"/>
      <c r="G4" s="48"/>
    </row>
    <row r="6" spans="1:7" ht="21" customHeight="1" x14ac:dyDescent="0.3">
      <c r="A6" s="1" t="s">
        <v>0</v>
      </c>
      <c r="B6" s="2" t="s">
        <v>26</v>
      </c>
      <c r="C6" s="3" t="s">
        <v>27</v>
      </c>
      <c r="D6" s="4"/>
      <c r="E6" s="5"/>
      <c r="F6" s="6"/>
      <c r="G6" s="7">
        <f>SUMIF(L7:L11,"&lt;&gt;NOR",G7:G11)</f>
        <v>0</v>
      </c>
    </row>
    <row r="7" spans="1:7" ht="21" customHeight="1" x14ac:dyDescent="0.3">
      <c r="A7" s="8">
        <v>153</v>
      </c>
      <c r="B7" s="9" t="s">
        <v>29</v>
      </c>
      <c r="C7" s="10" t="s">
        <v>30</v>
      </c>
      <c r="D7" s="11" t="s">
        <v>5</v>
      </c>
      <c r="E7" s="12">
        <v>38</v>
      </c>
      <c r="F7" s="13"/>
      <c r="G7" s="14">
        <f>ROUND(E7*F7,2)</f>
        <v>0</v>
      </c>
    </row>
    <row r="8" spans="1:7" ht="21" customHeight="1" x14ac:dyDescent="0.3">
      <c r="A8" s="8">
        <v>154</v>
      </c>
      <c r="B8" s="9" t="s">
        <v>31</v>
      </c>
      <c r="C8" s="10" t="s">
        <v>32</v>
      </c>
      <c r="D8" s="11" t="s">
        <v>11</v>
      </c>
      <c r="E8" s="12">
        <v>44.07</v>
      </c>
      <c r="F8" s="13"/>
      <c r="G8" s="14">
        <f>ROUND(E8*F8,2)</f>
        <v>0</v>
      </c>
    </row>
    <row r="9" spans="1:7" ht="21" customHeight="1" x14ac:dyDescent="0.3">
      <c r="A9" s="8">
        <v>155</v>
      </c>
      <c r="B9" s="9" t="s">
        <v>33</v>
      </c>
      <c r="C9" s="10" t="s">
        <v>34</v>
      </c>
      <c r="D9" s="11" t="s">
        <v>35</v>
      </c>
      <c r="E9" s="12">
        <v>38</v>
      </c>
      <c r="F9" s="13"/>
      <c r="G9" s="14">
        <f>ROUND(E9*F9,2)</f>
        <v>0</v>
      </c>
    </row>
    <row r="10" spans="1:7" ht="21" customHeight="1" x14ac:dyDescent="0.3">
      <c r="A10" s="8">
        <v>156</v>
      </c>
      <c r="B10" s="9" t="s">
        <v>36</v>
      </c>
      <c r="C10" s="10" t="s">
        <v>37</v>
      </c>
      <c r="D10" s="11" t="s">
        <v>5</v>
      </c>
      <c r="E10" s="12">
        <v>38</v>
      </c>
      <c r="F10" s="13"/>
      <c r="G10" s="14">
        <f>ROUND(E10*F10,2)</f>
        <v>0</v>
      </c>
    </row>
    <row r="11" spans="1:7" ht="21" customHeight="1" x14ac:dyDescent="0.3">
      <c r="A11" s="8">
        <v>157</v>
      </c>
      <c r="B11" s="9" t="s">
        <v>38</v>
      </c>
      <c r="C11" s="10" t="s">
        <v>39</v>
      </c>
      <c r="D11" s="11" t="s">
        <v>5</v>
      </c>
      <c r="E11" s="12">
        <v>43.7</v>
      </c>
      <c r="F11" s="13"/>
      <c r="G11" s="14">
        <f>ROUND(E11*F11,2)</f>
        <v>0</v>
      </c>
    </row>
    <row r="12" spans="1:7" ht="21" customHeight="1" x14ac:dyDescent="0.3"/>
    <row r="13" spans="1:7" ht="21" customHeight="1" x14ac:dyDescent="0.3">
      <c r="A13" s="1" t="s">
        <v>0</v>
      </c>
      <c r="B13" s="2" t="s">
        <v>1</v>
      </c>
      <c r="C13" s="3" t="s">
        <v>2</v>
      </c>
      <c r="D13" s="4"/>
      <c r="E13" s="5"/>
      <c r="F13" s="6"/>
      <c r="G13" s="7">
        <f>SUMIF(L14:L17,"&lt;&gt;NOR",G14:G17)</f>
        <v>0</v>
      </c>
    </row>
    <row r="14" spans="1:7" ht="21" customHeight="1" x14ac:dyDescent="0.3">
      <c r="A14" s="8">
        <v>161</v>
      </c>
      <c r="B14" s="9" t="s">
        <v>3</v>
      </c>
      <c r="C14" s="10" t="s">
        <v>4</v>
      </c>
      <c r="D14" s="11" t="s">
        <v>5</v>
      </c>
      <c r="E14" s="12">
        <v>34.090000000000003</v>
      </c>
      <c r="F14" s="13"/>
      <c r="G14" s="14">
        <f>ROUND(E14*F14,2)</f>
        <v>0</v>
      </c>
    </row>
    <row r="15" spans="1:7" ht="21" customHeight="1" x14ac:dyDescent="0.3">
      <c r="A15" s="8">
        <v>162</v>
      </c>
      <c r="B15" s="9" t="s">
        <v>6</v>
      </c>
      <c r="C15" s="10" t="s">
        <v>7</v>
      </c>
      <c r="D15" s="11" t="s">
        <v>5</v>
      </c>
      <c r="E15" s="12">
        <v>34.090000000000003</v>
      </c>
      <c r="F15" s="13"/>
      <c r="G15" s="14">
        <f>ROUND(E15*F15,2)</f>
        <v>0</v>
      </c>
    </row>
    <row r="16" spans="1:7" ht="21" customHeight="1" x14ac:dyDescent="0.3">
      <c r="A16" s="8">
        <v>163</v>
      </c>
      <c r="B16" s="9" t="s">
        <v>8</v>
      </c>
      <c r="C16" s="10" t="s">
        <v>9</v>
      </c>
      <c r="D16" s="11" t="s">
        <v>5</v>
      </c>
      <c r="E16" s="12">
        <v>34.090000000000003</v>
      </c>
      <c r="F16" s="13"/>
      <c r="G16" s="14">
        <f>ROUND(E16*F16,2)</f>
        <v>0</v>
      </c>
    </row>
    <row r="17" spans="1:7" ht="21" customHeight="1" x14ac:dyDescent="0.3">
      <c r="A17" s="8">
        <v>164</v>
      </c>
      <c r="B17" s="9" t="s">
        <v>12</v>
      </c>
      <c r="C17" s="10" t="s">
        <v>13</v>
      </c>
      <c r="D17" s="11" t="s">
        <v>5</v>
      </c>
      <c r="E17" s="12">
        <v>39.200000000000003</v>
      </c>
      <c r="F17" s="13"/>
      <c r="G17" s="14">
        <f>ROUND(E17*F17,2)</f>
        <v>0</v>
      </c>
    </row>
  </sheetData>
  <mergeCells count="4">
    <mergeCell ref="A1:G1"/>
    <mergeCell ref="C2:G2"/>
    <mergeCell ref="C3:G3"/>
    <mergeCell ref="C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Keramika</vt:lpstr>
      <vt:lpstr>1.ETAPA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2018-11-12T19:47:50Z</dcterms:modified>
</cp:coreProperties>
</file>